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NetObjects Fusion 2015\User Sites\Sund Hjortevald 20160802\2018\"/>
    </mc:Choice>
  </mc:AlternateContent>
  <xr:revisionPtr revIDLastSave="0" documentId="8_{CCC1FFE4-772A-4DA1-A4FA-1D7E61874511}" xr6:coauthVersionLast="34" xr6:coauthVersionMax="34" xr10:uidLastSave="{00000000-0000-0000-0000-000000000000}"/>
  <bookViews>
    <workbookView xWindow="0" yWindow="0" windowWidth="28800" windowHeight="12225" xr2:uid="{D992D23E-54EF-446D-8854-8E9D7F31E5CD}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H38" i="1" s="1"/>
  <c r="H37" i="1"/>
  <c r="G37" i="1"/>
  <c r="H30" i="1" s="1"/>
  <c r="G36" i="1"/>
  <c r="G30" i="1" s="1"/>
  <c r="H35" i="1"/>
  <c r="G35" i="1"/>
  <c r="G34" i="1"/>
  <c r="G39" i="1" s="1"/>
  <c r="F30" i="1"/>
  <c r="E30" i="1"/>
  <c r="I29" i="1"/>
  <c r="H29" i="1"/>
  <c r="G29" i="1"/>
  <c r="F29" i="1"/>
  <c r="E29" i="1"/>
  <c r="B29" i="1"/>
  <c r="J28" i="1"/>
  <c r="I28" i="1"/>
  <c r="J27" i="1"/>
  <c r="J26" i="1"/>
  <c r="B26" i="1"/>
  <c r="J25" i="1"/>
  <c r="J24" i="1"/>
  <c r="J23" i="1"/>
  <c r="B23" i="1"/>
  <c r="J22" i="1"/>
  <c r="J21" i="1"/>
  <c r="B21" i="1"/>
  <c r="J20" i="1"/>
  <c r="J19" i="1"/>
  <c r="J18" i="1"/>
  <c r="J17" i="1"/>
  <c r="J16" i="1"/>
  <c r="J15" i="1"/>
  <c r="D15" i="1"/>
  <c r="D29" i="1" s="1"/>
  <c r="D31" i="1" s="1"/>
  <c r="J14" i="1"/>
  <c r="J13" i="1"/>
  <c r="J12" i="1"/>
  <c r="B12" i="1"/>
  <c r="J11" i="1"/>
  <c r="J10" i="1"/>
  <c r="J9" i="1"/>
  <c r="B9" i="1"/>
  <c r="J8" i="1"/>
  <c r="B8" i="1"/>
  <c r="J7" i="1"/>
  <c r="J6" i="1"/>
  <c r="J5" i="1"/>
  <c r="J4" i="1"/>
  <c r="J29" i="1" s="1"/>
  <c r="J3" i="1"/>
  <c r="D30" i="1" l="1"/>
  <c r="E31" i="1"/>
  <c r="I31" i="1"/>
  <c r="H31" i="1"/>
  <c r="F31" i="1"/>
  <c r="G31" i="1"/>
  <c r="H36" i="1"/>
  <c r="I30" i="1"/>
  <c r="H34" i="1"/>
  <c r="H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I3" authorId="0" shapeId="0" xr:uid="{27A490EA-2E31-4E26-96A5-805C5CA5CE59}">
      <text>
        <r>
          <rPr>
            <b/>
            <sz val="9"/>
            <color indexed="81"/>
            <rFont val="Tahoma"/>
            <charset val="1"/>
          </rPr>
          <t>1 FB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9" authorId="0" shapeId="0" xr:uid="{2ED36871-C738-4FB9-A126-F56C7B90188B}">
      <text>
        <r>
          <rPr>
            <b/>
            <sz val="9"/>
            <color indexed="81"/>
            <rFont val="Tahoma"/>
            <charset val="1"/>
          </rPr>
          <t>1 FB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 shapeId="0" xr:uid="{12419E36-40AF-4956-95BE-D1A4CFEBA826}">
      <text>
        <r>
          <rPr>
            <b/>
            <sz val="9"/>
            <color indexed="81"/>
            <rFont val="Tahoma"/>
            <charset val="1"/>
          </rPr>
          <t>1 FB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 xr:uid="{374DA294-04D7-437E-BD62-E50C9EDA516E}">
      <text>
        <r>
          <rPr>
            <b/>
            <sz val="9"/>
            <color indexed="81"/>
            <rFont val="Tahoma"/>
            <family val="2"/>
          </rPr>
          <t>Premie - bukk inntil 9 tagger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BBC975BB-5D0E-42C4-A90D-2AE6027AD983}">
      <text>
        <r>
          <rPr>
            <b/>
            <sz val="9"/>
            <color indexed="81"/>
            <rFont val="Tahoma"/>
            <family val="2"/>
          </rPr>
          <t xml:space="preserve">Premie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 shapeId="0" xr:uid="{9FCD3713-6913-4157-B92E-FD5273B6C70D}">
      <text>
        <r>
          <rPr>
            <b/>
            <sz val="9"/>
            <color indexed="81"/>
            <rFont val="Tahoma"/>
            <charset val="1"/>
          </rPr>
          <t>1 FB</t>
        </r>
      </text>
    </comment>
  </commentList>
</comments>
</file>

<file path=xl/sharedStrings.xml><?xml version="1.0" encoding="utf-8"?>
<sst xmlns="http://schemas.openxmlformats.org/spreadsheetml/2006/main" count="51" uniqueCount="50">
  <si>
    <t>Jaktfelt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</si>
  <si>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</si>
  <si>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</si>
  <si>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</si>
  <si>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</si>
  <si>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</si>
  <si>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</si>
  <si>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</si>
  <si>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</si>
  <si>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</si>
  <si>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</si>
  <si>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</si>
  <si>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</si>
  <si>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</si>
  <si>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</si>
  <si>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</si>
  <si>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</si>
  <si>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</si>
  <si>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</si>
  <si>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</si>
  <si>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</si>
  <si>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</si>
  <si>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</si>
  <si>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</si>
  <si>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</si>
  <si>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</si>
  <si>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</si>
  <si>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</si>
  <si>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</si>
  <si>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</si>
  <si>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</si>
  <si>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</si>
  <si>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</si>
  <si>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</si>
  <si>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</si>
  <si>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</si>
  <si>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</si>
  <si>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</si>
  <si>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</si>
  <si>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Fordelingstal for dyr i året</t>
  </si>
  <si>
    <t>Fordeling med 1.fordelingstallet:</t>
  </si>
  <si>
    <t>Kategori</t>
  </si>
  <si>
    <t>Prosent</t>
  </si>
  <si>
    <t>Tal dyr/året</t>
  </si>
  <si>
    <t>Tal dyr i perioden</t>
  </si>
  <si>
    <t xml:space="preserve"> Kalv                                                                 22  </t>
  </si>
  <si>
    <t>1 ½ år gamle hodyr</t>
  </si>
  <si>
    <t>1 ½ år gamle hanndyr</t>
  </si>
  <si>
    <t xml:space="preserve">Eldre hodyr (2 ½ år og eldre)                         22          </t>
  </si>
  <si>
    <r>
      <t>Eldre hanndyr (2 ½ år og eldre)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</si>
</sst>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6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1" fontId="3" fillId="0" borderId="1" xfId="0" applyNumberFormat="1" applyFont="1" applyBorder="1"/>
    <xf numFmtId="1" fontId="3" fillId="0" borderId="5" xfId="0" applyNumberFormat="1" applyFont="1" applyBorder="1"/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4" borderId="0" xfId="0" applyFill="1"/>
    <xf numFmtId="0" fontId="4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1" fontId="3" fillId="0" borderId="8" xfId="0" applyNumberFormat="1" applyFont="1" applyBorder="1"/>
    <xf numFmtId="0" fontId="2" fillId="3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3" fillId="0" borderId="0" xfId="0" applyNumberFormat="1" applyFont="1" applyBorder="1"/>
    <xf numFmtId="0" fontId="3" fillId="3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vertical="top" wrapText="1"/>
    </xf>
    <xf numFmtId="0" fontId="0" fillId="3" borderId="6" xfId="0" applyFill="1" applyBorder="1"/>
    <xf numFmtId="0" fontId="0" fillId="0" borderId="2" xfId="0" applyBorder="1"/>
    <xf numFmtId="0" fontId="6" fillId="5" borderId="0" xfId="0" applyFont="1" applyFill="1" applyBorder="1" applyAlignment="1">
      <alignment vertical="top" wrapText="1"/>
    </xf>
    <xf numFmtId="0" fontId="0" fillId="5" borderId="0" xfId="0" applyFill="1"/>
    <xf numFmtId="1" fontId="0" fillId="5" borderId="0" xfId="0" applyNumberFormat="1" applyFill="1"/>
    <xf numFmtId="0" fontId="2" fillId="0" borderId="0" xfId="0" applyFont="1" applyFill="1" applyBorder="1" applyAlignment="1">
      <alignment vertical="top" wrapText="1"/>
    </xf>
    <xf numFmtId="0" fontId="0" fillId="0" borderId="0" xfId="0" applyNumberFormat="1"/>
    <xf numFmtId="1" fontId="0" fillId="0" borderId="0" xfId="0" applyNumberFormat="1"/>
    <xf numFmtId="0" fontId="7" fillId="6" borderId="9" xfId="0" applyFont="1" applyFill="1" applyBorder="1"/>
    <xf numFmtId="0" fontId="7" fillId="6" borderId="10" xfId="0" applyFont="1" applyFill="1" applyBorder="1"/>
    <xf numFmtId="0" fontId="0" fillId="0" borderId="10" xfId="0" applyBorder="1"/>
    <xf numFmtId="0" fontId="8" fillId="6" borderId="10" xfId="0" applyFont="1" applyFill="1" applyBorder="1"/>
    <xf numFmtId="0" fontId="0" fillId="0" borderId="11" xfId="0" applyFont="1" applyBorder="1"/>
    <xf numFmtId="0" fontId="9" fillId="6" borderId="12" xfId="0" applyFont="1" applyFill="1" applyBorder="1"/>
    <xf numFmtId="0" fontId="9" fillId="6" borderId="0" xfId="0" applyFont="1" applyFill="1" applyBorder="1"/>
    <xf numFmtId="164" fontId="0" fillId="0" borderId="0" xfId="0" applyNumberFormat="1" applyBorder="1"/>
    <xf numFmtId="1" fontId="0" fillId="0" borderId="0" xfId="0" applyNumberFormat="1" applyBorder="1"/>
    <xf numFmtId="0" fontId="9" fillId="6" borderId="13" xfId="0" applyFont="1" applyFill="1" applyBorder="1"/>
    <xf numFmtId="0" fontId="0" fillId="0" borderId="13" xfId="0" applyBorder="1"/>
    <xf numFmtId="0" fontId="9" fillId="6" borderId="0" xfId="0" applyFont="1" applyFill="1"/>
    <xf numFmtId="0" fontId="9" fillId="6" borderId="14" xfId="0" applyFont="1" applyFill="1" applyBorder="1"/>
    <xf numFmtId="0" fontId="9" fillId="6" borderId="15" xfId="0" applyFont="1" applyFill="1" applyBorder="1"/>
    <xf numFmtId="164" fontId="0" fillId="0" borderId="15" xfId="0" applyNumberFormat="1" applyBorder="1"/>
    <xf numFmtId="0" fontId="11" fillId="6" borderId="15" xfId="0" applyFont="1" applyFill="1" applyBorder="1"/>
    <xf numFmtId="1" fontId="0" fillId="0" borderId="15" xfId="0" applyNumberFormat="1" applyBorder="1"/>
    <xf numFmtId="1" fontId="0" fillId="0" borderId="16" xfId="0" applyNumberFormat="1" applyBorder="1"/>
    <xf numFmtId="0" fontId="11" fillId="6" borderId="17" xfId="0" applyFont="1" applyFill="1" applyBorder="1"/>
    <xf numFmtId="0" fontId="11" fillId="6" borderId="0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F554-9B2D-469E-8B0E-69818D2B9608}">
  <sheetPr>
    <pageSetUpPr fitToPage="1"/>
  </sheetPr>
  <dimension ref="A1:K40"/>
  <sheetViews>
    <sheetView tabSelected="1" zoomScale="116" zoomScaleNormal="116" workbookViewId="0">
      <selection activeCell="E3" sqref="E3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0.140625" customWidth="1"/>
    <col min="4" max="4" width="7" customWidth="1"/>
    <col min="5" max="5" width="10.5703125" customWidth="1"/>
    <col min="6" max="6" width="9.7109375" customWidth="1"/>
    <col min="7" max="7" width="9.28515625" customWidth="1"/>
    <col min="11" max="11" width="8.140625" customWidth="1"/>
    <col min="257" max="257" width="29.85546875" customWidth="1"/>
    <col min="258" max="258" width="11.5703125" customWidth="1"/>
    <col min="259" max="259" width="0.140625" customWidth="1"/>
    <col min="260" max="260" width="7" customWidth="1"/>
    <col min="261" max="261" width="10.5703125" customWidth="1"/>
    <col min="262" max="262" width="9.7109375" customWidth="1"/>
    <col min="263" max="263" width="9.28515625" customWidth="1"/>
    <col min="267" max="267" width="8.140625" customWidth="1"/>
    <col min="513" max="513" width="29.85546875" customWidth="1"/>
    <col min="514" max="514" width="11.5703125" customWidth="1"/>
    <col min="515" max="515" width="0.140625" customWidth="1"/>
    <col min="516" max="516" width="7" customWidth="1"/>
    <col min="517" max="517" width="10.5703125" customWidth="1"/>
    <col min="518" max="518" width="9.7109375" customWidth="1"/>
    <col min="519" max="519" width="9.28515625" customWidth="1"/>
    <col min="523" max="523" width="8.140625" customWidth="1"/>
    <col min="769" max="769" width="29.85546875" customWidth="1"/>
    <col min="770" max="770" width="11.5703125" customWidth="1"/>
    <col min="771" max="771" width="0.140625" customWidth="1"/>
    <col min="772" max="772" width="7" customWidth="1"/>
    <col min="773" max="773" width="10.5703125" customWidth="1"/>
    <col min="774" max="774" width="9.7109375" customWidth="1"/>
    <col min="775" max="775" width="9.28515625" customWidth="1"/>
    <col min="779" max="779" width="8.140625" customWidth="1"/>
    <col min="1025" max="1025" width="29.85546875" customWidth="1"/>
    <col min="1026" max="1026" width="11.5703125" customWidth="1"/>
    <col min="1027" max="1027" width="0.140625" customWidth="1"/>
    <col min="1028" max="1028" width="7" customWidth="1"/>
    <col min="1029" max="1029" width="10.5703125" customWidth="1"/>
    <col min="1030" max="1030" width="9.7109375" customWidth="1"/>
    <col min="1031" max="1031" width="9.28515625" customWidth="1"/>
    <col min="1035" max="1035" width="8.140625" customWidth="1"/>
    <col min="1281" max="1281" width="29.85546875" customWidth="1"/>
    <col min="1282" max="1282" width="11.5703125" customWidth="1"/>
    <col min="1283" max="1283" width="0.140625" customWidth="1"/>
    <col min="1284" max="1284" width="7" customWidth="1"/>
    <col min="1285" max="1285" width="10.5703125" customWidth="1"/>
    <col min="1286" max="1286" width="9.7109375" customWidth="1"/>
    <col min="1287" max="1287" width="9.28515625" customWidth="1"/>
    <col min="1291" max="1291" width="8.140625" customWidth="1"/>
    <col min="1537" max="1537" width="29.85546875" customWidth="1"/>
    <col min="1538" max="1538" width="11.5703125" customWidth="1"/>
    <col min="1539" max="1539" width="0.140625" customWidth="1"/>
    <col min="1540" max="1540" width="7" customWidth="1"/>
    <col min="1541" max="1541" width="10.5703125" customWidth="1"/>
    <col min="1542" max="1542" width="9.7109375" customWidth="1"/>
    <col min="1543" max="1543" width="9.28515625" customWidth="1"/>
    <col min="1547" max="1547" width="8.140625" customWidth="1"/>
    <col min="1793" max="1793" width="29.85546875" customWidth="1"/>
    <col min="1794" max="1794" width="11.5703125" customWidth="1"/>
    <col min="1795" max="1795" width="0.140625" customWidth="1"/>
    <col min="1796" max="1796" width="7" customWidth="1"/>
    <col min="1797" max="1797" width="10.5703125" customWidth="1"/>
    <col min="1798" max="1798" width="9.7109375" customWidth="1"/>
    <col min="1799" max="1799" width="9.28515625" customWidth="1"/>
    <col min="1803" max="1803" width="8.140625" customWidth="1"/>
    <col min="2049" max="2049" width="29.85546875" customWidth="1"/>
    <col min="2050" max="2050" width="11.5703125" customWidth="1"/>
    <col min="2051" max="2051" width="0.140625" customWidth="1"/>
    <col min="2052" max="2052" width="7" customWidth="1"/>
    <col min="2053" max="2053" width="10.5703125" customWidth="1"/>
    <col min="2054" max="2054" width="9.7109375" customWidth="1"/>
    <col min="2055" max="2055" width="9.28515625" customWidth="1"/>
    <col min="2059" max="2059" width="8.140625" customWidth="1"/>
    <col min="2305" max="2305" width="29.85546875" customWidth="1"/>
    <col min="2306" max="2306" width="11.5703125" customWidth="1"/>
    <col min="2307" max="2307" width="0.140625" customWidth="1"/>
    <col min="2308" max="2308" width="7" customWidth="1"/>
    <col min="2309" max="2309" width="10.5703125" customWidth="1"/>
    <col min="2310" max="2310" width="9.7109375" customWidth="1"/>
    <col min="2311" max="2311" width="9.28515625" customWidth="1"/>
    <col min="2315" max="2315" width="8.140625" customWidth="1"/>
    <col min="2561" max="2561" width="29.85546875" customWidth="1"/>
    <col min="2562" max="2562" width="11.5703125" customWidth="1"/>
    <col min="2563" max="2563" width="0.140625" customWidth="1"/>
    <col min="2564" max="2564" width="7" customWidth="1"/>
    <col min="2565" max="2565" width="10.5703125" customWidth="1"/>
    <col min="2566" max="2566" width="9.7109375" customWidth="1"/>
    <col min="2567" max="2567" width="9.28515625" customWidth="1"/>
    <col min="2571" max="2571" width="8.140625" customWidth="1"/>
    <col min="2817" max="2817" width="29.85546875" customWidth="1"/>
    <col min="2818" max="2818" width="11.5703125" customWidth="1"/>
    <col min="2819" max="2819" width="0.140625" customWidth="1"/>
    <col min="2820" max="2820" width="7" customWidth="1"/>
    <col min="2821" max="2821" width="10.5703125" customWidth="1"/>
    <col min="2822" max="2822" width="9.7109375" customWidth="1"/>
    <col min="2823" max="2823" width="9.28515625" customWidth="1"/>
    <col min="2827" max="2827" width="8.140625" customWidth="1"/>
    <col min="3073" max="3073" width="29.85546875" customWidth="1"/>
    <col min="3074" max="3074" width="11.5703125" customWidth="1"/>
    <col min="3075" max="3075" width="0.140625" customWidth="1"/>
    <col min="3076" max="3076" width="7" customWidth="1"/>
    <col min="3077" max="3077" width="10.5703125" customWidth="1"/>
    <col min="3078" max="3078" width="9.7109375" customWidth="1"/>
    <col min="3079" max="3079" width="9.28515625" customWidth="1"/>
    <col min="3083" max="3083" width="8.140625" customWidth="1"/>
    <col min="3329" max="3329" width="29.85546875" customWidth="1"/>
    <col min="3330" max="3330" width="11.5703125" customWidth="1"/>
    <col min="3331" max="3331" width="0.140625" customWidth="1"/>
    <col min="3332" max="3332" width="7" customWidth="1"/>
    <col min="3333" max="3333" width="10.5703125" customWidth="1"/>
    <col min="3334" max="3334" width="9.7109375" customWidth="1"/>
    <col min="3335" max="3335" width="9.28515625" customWidth="1"/>
    <col min="3339" max="3339" width="8.140625" customWidth="1"/>
    <col min="3585" max="3585" width="29.85546875" customWidth="1"/>
    <col min="3586" max="3586" width="11.5703125" customWidth="1"/>
    <col min="3587" max="3587" width="0.140625" customWidth="1"/>
    <col min="3588" max="3588" width="7" customWidth="1"/>
    <col min="3589" max="3589" width="10.5703125" customWidth="1"/>
    <col min="3590" max="3590" width="9.7109375" customWidth="1"/>
    <col min="3591" max="3591" width="9.28515625" customWidth="1"/>
    <col min="3595" max="3595" width="8.140625" customWidth="1"/>
    <col min="3841" max="3841" width="29.85546875" customWidth="1"/>
    <col min="3842" max="3842" width="11.5703125" customWidth="1"/>
    <col min="3843" max="3843" width="0.140625" customWidth="1"/>
    <col min="3844" max="3844" width="7" customWidth="1"/>
    <col min="3845" max="3845" width="10.5703125" customWidth="1"/>
    <col min="3846" max="3846" width="9.7109375" customWidth="1"/>
    <col min="3847" max="3847" width="9.28515625" customWidth="1"/>
    <col min="3851" max="3851" width="8.140625" customWidth="1"/>
    <col min="4097" max="4097" width="29.85546875" customWidth="1"/>
    <col min="4098" max="4098" width="11.5703125" customWidth="1"/>
    <col min="4099" max="4099" width="0.140625" customWidth="1"/>
    <col min="4100" max="4100" width="7" customWidth="1"/>
    <col min="4101" max="4101" width="10.5703125" customWidth="1"/>
    <col min="4102" max="4102" width="9.7109375" customWidth="1"/>
    <col min="4103" max="4103" width="9.28515625" customWidth="1"/>
    <col min="4107" max="4107" width="8.140625" customWidth="1"/>
    <col min="4353" max="4353" width="29.85546875" customWidth="1"/>
    <col min="4354" max="4354" width="11.5703125" customWidth="1"/>
    <col min="4355" max="4355" width="0.140625" customWidth="1"/>
    <col min="4356" max="4356" width="7" customWidth="1"/>
    <col min="4357" max="4357" width="10.5703125" customWidth="1"/>
    <col min="4358" max="4358" width="9.7109375" customWidth="1"/>
    <col min="4359" max="4359" width="9.28515625" customWidth="1"/>
    <col min="4363" max="4363" width="8.140625" customWidth="1"/>
    <col min="4609" max="4609" width="29.85546875" customWidth="1"/>
    <col min="4610" max="4610" width="11.5703125" customWidth="1"/>
    <col min="4611" max="4611" width="0.140625" customWidth="1"/>
    <col min="4612" max="4612" width="7" customWidth="1"/>
    <col min="4613" max="4613" width="10.5703125" customWidth="1"/>
    <col min="4614" max="4614" width="9.7109375" customWidth="1"/>
    <col min="4615" max="4615" width="9.28515625" customWidth="1"/>
    <col min="4619" max="4619" width="8.140625" customWidth="1"/>
    <col min="4865" max="4865" width="29.85546875" customWidth="1"/>
    <col min="4866" max="4866" width="11.5703125" customWidth="1"/>
    <col min="4867" max="4867" width="0.140625" customWidth="1"/>
    <col min="4868" max="4868" width="7" customWidth="1"/>
    <col min="4869" max="4869" width="10.5703125" customWidth="1"/>
    <col min="4870" max="4870" width="9.7109375" customWidth="1"/>
    <col min="4871" max="4871" width="9.28515625" customWidth="1"/>
    <col min="4875" max="4875" width="8.140625" customWidth="1"/>
    <col min="5121" max="5121" width="29.85546875" customWidth="1"/>
    <col min="5122" max="5122" width="11.5703125" customWidth="1"/>
    <col min="5123" max="5123" width="0.140625" customWidth="1"/>
    <col min="5124" max="5124" width="7" customWidth="1"/>
    <col min="5125" max="5125" width="10.5703125" customWidth="1"/>
    <col min="5126" max="5126" width="9.7109375" customWidth="1"/>
    <col min="5127" max="5127" width="9.28515625" customWidth="1"/>
    <col min="5131" max="5131" width="8.140625" customWidth="1"/>
    <col min="5377" max="5377" width="29.85546875" customWidth="1"/>
    <col min="5378" max="5378" width="11.5703125" customWidth="1"/>
    <col min="5379" max="5379" width="0.140625" customWidth="1"/>
    <col min="5380" max="5380" width="7" customWidth="1"/>
    <col min="5381" max="5381" width="10.5703125" customWidth="1"/>
    <col min="5382" max="5382" width="9.7109375" customWidth="1"/>
    <col min="5383" max="5383" width="9.28515625" customWidth="1"/>
    <col min="5387" max="5387" width="8.140625" customWidth="1"/>
    <col min="5633" max="5633" width="29.85546875" customWidth="1"/>
    <col min="5634" max="5634" width="11.5703125" customWidth="1"/>
    <col min="5635" max="5635" width="0.140625" customWidth="1"/>
    <col min="5636" max="5636" width="7" customWidth="1"/>
    <col min="5637" max="5637" width="10.5703125" customWidth="1"/>
    <col min="5638" max="5638" width="9.7109375" customWidth="1"/>
    <col min="5639" max="5639" width="9.28515625" customWidth="1"/>
    <col min="5643" max="5643" width="8.140625" customWidth="1"/>
    <col min="5889" max="5889" width="29.85546875" customWidth="1"/>
    <col min="5890" max="5890" width="11.5703125" customWidth="1"/>
    <col min="5891" max="5891" width="0.140625" customWidth="1"/>
    <col min="5892" max="5892" width="7" customWidth="1"/>
    <col min="5893" max="5893" width="10.5703125" customWidth="1"/>
    <col min="5894" max="5894" width="9.7109375" customWidth="1"/>
    <col min="5895" max="5895" width="9.28515625" customWidth="1"/>
    <col min="5899" max="5899" width="8.140625" customWidth="1"/>
    <col min="6145" max="6145" width="29.85546875" customWidth="1"/>
    <col min="6146" max="6146" width="11.5703125" customWidth="1"/>
    <col min="6147" max="6147" width="0.140625" customWidth="1"/>
    <col min="6148" max="6148" width="7" customWidth="1"/>
    <col min="6149" max="6149" width="10.5703125" customWidth="1"/>
    <col min="6150" max="6150" width="9.7109375" customWidth="1"/>
    <col min="6151" max="6151" width="9.28515625" customWidth="1"/>
    <col min="6155" max="6155" width="8.140625" customWidth="1"/>
    <col min="6401" max="6401" width="29.85546875" customWidth="1"/>
    <col min="6402" max="6402" width="11.5703125" customWidth="1"/>
    <col min="6403" max="6403" width="0.140625" customWidth="1"/>
    <col min="6404" max="6404" width="7" customWidth="1"/>
    <col min="6405" max="6405" width="10.5703125" customWidth="1"/>
    <col min="6406" max="6406" width="9.7109375" customWidth="1"/>
    <col min="6407" max="6407" width="9.28515625" customWidth="1"/>
    <col min="6411" max="6411" width="8.140625" customWidth="1"/>
    <col min="6657" max="6657" width="29.85546875" customWidth="1"/>
    <col min="6658" max="6658" width="11.5703125" customWidth="1"/>
    <col min="6659" max="6659" width="0.140625" customWidth="1"/>
    <col min="6660" max="6660" width="7" customWidth="1"/>
    <col min="6661" max="6661" width="10.5703125" customWidth="1"/>
    <col min="6662" max="6662" width="9.7109375" customWidth="1"/>
    <col min="6663" max="6663" width="9.28515625" customWidth="1"/>
    <col min="6667" max="6667" width="8.140625" customWidth="1"/>
    <col min="6913" max="6913" width="29.85546875" customWidth="1"/>
    <col min="6914" max="6914" width="11.5703125" customWidth="1"/>
    <col min="6915" max="6915" width="0.140625" customWidth="1"/>
    <col min="6916" max="6916" width="7" customWidth="1"/>
    <col min="6917" max="6917" width="10.5703125" customWidth="1"/>
    <col min="6918" max="6918" width="9.7109375" customWidth="1"/>
    <col min="6919" max="6919" width="9.28515625" customWidth="1"/>
    <col min="6923" max="6923" width="8.140625" customWidth="1"/>
    <col min="7169" max="7169" width="29.85546875" customWidth="1"/>
    <col min="7170" max="7170" width="11.5703125" customWidth="1"/>
    <col min="7171" max="7171" width="0.140625" customWidth="1"/>
    <col min="7172" max="7172" width="7" customWidth="1"/>
    <col min="7173" max="7173" width="10.5703125" customWidth="1"/>
    <col min="7174" max="7174" width="9.7109375" customWidth="1"/>
    <col min="7175" max="7175" width="9.28515625" customWidth="1"/>
    <col min="7179" max="7179" width="8.140625" customWidth="1"/>
    <col min="7425" max="7425" width="29.85546875" customWidth="1"/>
    <col min="7426" max="7426" width="11.5703125" customWidth="1"/>
    <col min="7427" max="7427" width="0.140625" customWidth="1"/>
    <col min="7428" max="7428" width="7" customWidth="1"/>
    <col min="7429" max="7429" width="10.5703125" customWidth="1"/>
    <col min="7430" max="7430" width="9.7109375" customWidth="1"/>
    <col min="7431" max="7431" width="9.28515625" customWidth="1"/>
    <col min="7435" max="7435" width="8.140625" customWidth="1"/>
    <col min="7681" max="7681" width="29.85546875" customWidth="1"/>
    <col min="7682" max="7682" width="11.5703125" customWidth="1"/>
    <col min="7683" max="7683" width="0.140625" customWidth="1"/>
    <col min="7684" max="7684" width="7" customWidth="1"/>
    <col min="7685" max="7685" width="10.5703125" customWidth="1"/>
    <col min="7686" max="7686" width="9.7109375" customWidth="1"/>
    <col min="7687" max="7687" width="9.28515625" customWidth="1"/>
    <col min="7691" max="7691" width="8.140625" customWidth="1"/>
    <col min="7937" max="7937" width="29.85546875" customWidth="1"/>
    <col min="7938" max="7938" width="11.5703125" customWidth="1"/>
    <col min="7939" max="7939" width="0.140625" customWidth="1"/>
    <col min="7940" max="7940" width="7" customWidth="1"/>
    <col min="7941" max="7941" width="10.5703125" customWidth="1"/>
    <col min="7942" max="7942" width="9.7109375" customWidth="1"/>
    <col min="7943" max="7943" width="9.28515625" customWidth="1"/>
    <col min="7947" max="7947" width="8.140625" customWidth="1"/>
    <col min="8193" max="8193" width="29.85546875" customWidth="1"/>
    <col min="8194" max="8194" width="11.5703125" customWidth="1"/>
    <col min="8195" max="8195" width="0.140625" customWidth="1"/>
    <col min="8196" max="8196" width="7" customWidth="1"/>
    <col min="8197" max="8197" width="10.5703125" customWidth="1"/>
    <col min="8198" max="8198" width="9.7109375" customWidth="1"/>
    <col min="8199" max="8199" width="9.28515625" customWidth="1"/>
    <col min="8203" max="8203" width="8.140625" customWidth="1"/>
    <col min="8449" max="8449" width="29.85546875" customWidth="1"/>
    <col min="8450" max="8450" width="11.5703125" customWidth="1"/>
    <col min="8451" max="8451" width="0.140625" customWidth="1"/>
    <col min="8452" max="8452" width="7" customWidth="1"/>
    <col min="8453" max="8453" width="10.5703125" customWidth="1"/>
    <col min="8454" max="8454" width="9.7109375" customWidth="1"/>
    <col min="8455" max="8455" width="9.28515625" customWidth="1"/>
    <col min="8459" max="8459" width="8.140625" customWidth="1"/>
    <col min="8705" max="8705" width="29.85546875" customWidth="1"/>
    <col min="8706" max="8706" width="11.5703125" customWidth="1"/>
    <col min="8707" max="8707" width="0.140625" customWidth="1"/>
    <col min="8708" max="8708" width="7" customWidth="1"/>
    <col min="8709" max="8709" width="10.5703125" customWidth="1"/>
    <col min="8710" max="8710" width="9.7109375" customWidth="1"/>
    <col min="8711" max="8711" width="9.28515625" customWidth="1"/>
    <col min="8715" max="8715" width="8.140625" customWidth="1"/>
    <col min="8961" max="8961" width="29.85546875" customWidth="1"/>
    <col min="8962" max="8962" width="11.5703125" customWidth="1"/>
    <col min="8963" max="8963" width="0.140625" customWidth="1"/>
    <col min="8964" max="8964" width="7" customWidth="1"/>
    <col min="8965" max="8965" width="10.5703125" customWidth="1"/>
    <col min="8966" max="8966" width="9.7109375" customWidth="1"/>
    <col min="8967" max="8967" width="9.28515625" customWidth="1"/>
    <col min="8971" max="8971" width="8.140625" customWidth="1"/>
    <col min="9217" max="9217" width="29.85546875" customWidth="1"/>
    <col min="9218" max="9218" width="11.5703125" customWidth="1"/>
    <col min="9219" max="9219" width="0.140625" customWidth="1"/>
    <col min="9220" max="9220" width="7" customWidth="1"/>
    <col min="9221" max="9221" width="10.5703125" customWidth="1"/>
    <col min="9222" max="9222" width="9.7109375" customWidth="1"/>
    <col min="9223" max="9223" width="9.28515625" customWidth="1"/>
    <col min="9227" max="9227" width="8.140625" customWidth="1"/>
    <col min="9473" max="9473" width="29.85546875" customWidth="1"/>
    <col min="9474" max="9474" width="11.5703125" customWidth="1"/>
    <col min="9475" max="9475" width="0.140625" customWidth="1"/>
    <col min="9476" max="9476" width="7" customWidth="1"/>
    <col min="9477" max="9477" width="10.5703125" customWidth="1"/>
    <col min="9478" max="9478" width="9.7109375" customWidth="1"/>
    <col min="9479" max="9479" width="9.28515625" customWidth="1"/>
    <col min="9483" max="9483" width="8.140625" customWidth="1"/>
    <col min="9729" max="9729" width="29.85546875" customWidth="1"/>
    <col min="9730" max="9730" width="11.5703125" customWidth="1"/>
    <col min="9731" max="9731" width="0.140625" customWidth="1"/>
    <col min="9732" max="9732" width="7" customWidth="1"/>
    <col min="9733" max="9733" width="10.5703125" customWidth="1"/>
    <col min="9734" max="9734" width="9.7109375" customWidth="1"/>
    <col min="9735" max="9735" width="9.28515625" customWidth="1"/>
    <col min="9739" max="9739" width="8.140625" customWidth="1"/>
    <col min="9985" max="9985" width="29.85546875" customWidth="1"/>
    <col min="9986" max="9986" width="11.5703125" customWidth="1"/>
    <col min="9987" max="9987" width="0.140625" customWidth="1"/>
    <col min="9988" max="9988" width="7" customWidth="1"/>
    <col min="9989" max="9989" width="10.5703125" customWidth="1"/>
    <col min="9990" max="9990" width="9.7109375" customWidth="1"/>
    <col min="9991" max="9991" width="9.28515625" customWidth="1"/>
    <col min="9995" max="9995" width="8.140625" customWidth="1"/>
    <col min="10241" max="10241" width="29.85546875" customWidth="1"/>
    <col min="10242" max="10242" width="11.5703125" customWidth="1"/>
    <col min="10243" max="10243" width="0.140625" customWidth="1"/>
    <col min="10244" max="10244" width="7" customWidth="1"/>
    <col min="10245" max="10245" width="10.5703125" customWidth="1"/>
    <col min="10246" max="10246" width="9.7109375" customWidth="1"/>
    <col min="10247" max="10247" width="9.28515625" customWidth="1"/>
    <col min="10251" max="10251" width="8.140625" customWidth="1"/>
    <col min="10497" max="10497" width="29.85546875" customWidth="1"/>
    <col min="10498" max="10498" width="11.5703125" customWidth="1"/>
    <col min="10499" max="10499" width="0.140625" customWidth="1"/>
    <col min="10500" max="10500" width="7" customWidth="1"/>
    <col min="10501" max="10501" width="10.5703125" customWidth="1"/>
    <col min="10502" max="10502" width="9.7109375" customWidth="1"/>
    <col min="10503" max="10503" width="9.28515625" customWidth="1"/>
    <col min="10507" max="10507" width="8.140625" customWidth="1"/>
    <col min="10753" max="10753" width="29.85546875" customWidth="1"/>
    <col min="10754" max="10754" width="11.5703125" customWidth="1"/>
    <col min="10755" max="10755" width="0.140625" customWidth="1"/>
    <col min="10756" max="10756" width="7" customWidth="1"/>
    <col min="10757" max="10757" width="10.5703125" customWidth="1"/>
    <col min="10758" max="10758" width="9.7109375" customWidth="1"/>
    <col min="10759" max="10759" width="9.28515625" customWidth="1"/>
    <col min="10763" max="10763" width="8.140625" customWidth="1"/>
    <col min="11009" max="11009" width="29.85546875" customWidth="1"/>
    <col min="11010" max="11010" width="11.5703125" customWidth="1"/>
    <col min="11011" max="11011" width="0.140625" customWidth="1"/>
    <col min="11012" max="11012" width="7" customWidth="1"/>
    <col min="11013" max="11013" width="10.5703125" customWidth="1"/>
    <col min="11014" max="11014" width="9.7109375" customWidth="1"/>
    <col min="11015" max="11015" width="9.28515625" customWidth="1"/>
    <col min="11019" max="11019" width="8.140625" customWidth="1"/>
    <col min="11265" max="11265" width="29.85546875" customWidth="1"/>
    <col min="11266" max="11266" width="11.5703125" customWidth="1"/>
    <col min="11267" max="11267" width="0.140625" customWidth="1"/>
    <col min="11268" max="11268" width="7" customWidth="1"/>
    <col min="11269" max="11269" width="10.5703125" customWidth="1"/>
    <col min="11270" max="11270" width="9.7109375" customWidth="1"/>
    <col min="11271" max="11271" width="9.28515625" customWidth="1"/>
    <col min="11275" max="11275" width="8.140625" customWidth="1"/>
    <col min="11521" max="11521" width="29.85546875" customWidth="1"/>
    <col min="11522" max="11522" width="11.5703125" customWidth="1"/>
    <col min="11523" max="11523" width="0.140625" customWidth="1"/>
    <col min="11524" max="11524" width="7" customWidth="1"/>
    <col min="11525" max="11525" width="10.5703125" customWidth="1"/>
    <col min="11526" max="11526" width="9.7109375" customWidth="1"/>
    <col min="11527" max="11527" width="9.28515625" customWidth="1"/>
    <col min="11531" max="11531" width="8.140625" customWidth="1"/>
    <col min="11777" max="11777" width="29.85546875" customWidth="1"/>
    <col min="11778" max="11778" width="11.5703125" customWidth="1"/>
    <col min="11779" max="11779" width="0.140625" customWidth="1"/>
    <col min="11780" max="11780" width="7" customWidth="1"/>
    <col min="11781" max="11781" width="10.5703125" customWidth="1"/>
    <col min="11782" max="11782" width="9.7109375" customWidth="1"/>
    <col min="11783" max="11783" width="9.28515625" customWidth="1"/>
    <col min="11787" max="11787" width="8.140625" customWidth="1"/>
    <col min="12033" max="12033" width="29.85546875" customWidth="1"/>
    <col min="12034" max="12034" width="11.5703125" customWidth="1"/>
    <col min="12035" max="12035" width="0.140625" customWidth="1"/>
    <col min="12036" max="12036" width="7" customWidth="1"/>
    <col min="12037" max="12037" width="10.5703125" customWidth="1"/>
    <col min="12038" max="12038" width="9.7109375" customWidth="1"/>
    <col min="12039" max="12039" width="9.28515625" customWidth="1"/>
    <col min="12043" max="12043" width="8.140625" customWidth="1"/>
    <col min="12289" max="12289" width="29.85546875" customWidth="1"/>
    <col min="12290" max="12290" width="11.5703125" customWidth="1"/>
    <col min="12291" max="12291" width="0.140625" customWidth="1"/>
    <col min="12292" max="12292" width="7" customWidth="1"/>
    <col min="12293" max="12293" width="10.5703125" customWidth="1"/>
    <col min="12294" max="12294" width="9.7109375" customWidth="1"/>
    <col min="12295" max="12295" width="9.28515625" customWidth="1"/>
    <col min="12299" max="12299" width="8.140625" customWidth="1"/>
    <col min="12545" max="12545" width="29.85546875" customWidth="1"/>
    <col min="12546" max="12546" width="11.5703125" customWidth="1"/>
    <col min="12547" max="12547" width="0.140625" customWidth="1"/>
    <col min="12548" max="12548" width="7" customWidth="1"/>
    <col min="12549" max="12549" width="10.5703125" customWidth="1"/>
    <col min="12550" max="12550" width="9.7109375" customWidth="1"/>
    <col min="12551" max="12551" width="9.28515625" customWidth="1"/>
    <col min="12555" max="12555" width="8.140625" customWidth="1"/>
    <col min="12801" max="12801" width="29.85546875" customWidth="1"/>
    <col min="12802" max="12802" width="11.5703125" customWidth="1"/>
    <col min="12803" max="12803" width="0.140625" customWidth="1"/>
    <col min="12804" max="12804" width="7" customWidth="1"/>
    <col min="12805" max="12805" width="10.5703125" customWidth="1"/>
    <col min="12806" max="12806" width="9.7109375" customWidth="1"/>
    <col min="12807" max="12807" width="9.28515625" customWidth="1"/>
    <col min="12811" max="12811" width="8.140625" customWidth="1"/>
    <col min="13057" max="13057" width="29.85546875" customWidth="1"/>
    <col min="13058" max="13058" width="11.5703125" customWidth="1"/>
    <col min="13059" max="13059" width="0.140625" customWidth="1"/>
    <col min="13060" max="13060" width="7" customWidth="1"/>
    <col min="13061" max="13061" width="10.5703125" customWidth="1"/>
    <col min="13062" max="13062" width="9.7109375" customWidth="1"/>
    <col min="13063" max="13063" width="9.28515625" customWidth="1"/>
    <col min="13067" max="13067" width="8.140625" customWidth="1"/>
    <col min="13313" max="13313" width="29.85546875" customWidth="1"/>
    <col min="13314" max="13314" width="11.5703125" customWidth="1"/>
    <col min="13315" max="13315" width="0.140625" customWidth="1"/>
    <col min="13316" max="13316" width="7" customWidth="1"/>
    <col min="13317" max="13317" width="10.5703125" customWidth="1"/>
    <col min="13318" max="13318" width="9.7109375" customWidth="1"/>
    <col min="13319" max="13319" width="9.28515625" customWidth="1"/>
    <col min="13323" max="13323" width="8.140625" customWidth="1"/>
    <col min="13569" max="13569" width="29.85546875" customWidth="1"/>
    <col min="13570" max="13570" width="11.5703125" customWidth="1"/>
    <col min="13571" max="13571" width="0.140625" customWidth="1"/>
    <col min="13572" max="13572" width="7" customWidth="1"/>
    <col min="13573" max="13573" width="10.5703125" customWidth="1"/>
    <col min="13574" max="13574" width="9.7109375" customWidth="1"/>
    <col min="13575" max="13575" width="9.28515625" customWidth="1"/>
    <col min="13579" max="13579" width="8.140625" customWidth="1"/>
    <col min="13825" max="13825" width="29.85546875" customWidth="1"/>
    <col min="13826" max="13826" width="11.5703125" customWidth="1"/>
    <col min="13827" max="13827" width="0.140625" customWidth="1"/>
    <col min="13828" max="13828" width="7" customWidth="1"/>
    <col min="13829" max="13829" width="10.5703125" customWidth="1"/>
    <col min="13830" max="13830" width="9.7109375" customWidth="1"/>
    <col min="13831" max="13831" width="9.28515625" customWidth="1"/>
    <col min="13835" max="13835" width="8.140625" customWidth="1"/>
    <col min="14081" max="14081" width="29.85546875" customWidth="1"/>
    <col min="14082" max="14082" width="11.5703125" customWidth="1"/>
    <col min="14083" max="14083" width="0.140625" customWidth="1"/>
    <col min="14084" max="14084" width="7" customWidth="1"/>
    <col min="14085" max="14085" width="10.5703125" customWidth="1"/>
    <col min="14086" max="14086" width="9.7109375" customWidth="1"/>
    <col min="14087" max="14087" width="9.28515625" customWidth="1"/>
    <col min="14091" max="14091" width="8.140625" customWidth="1"/>
    <col min="14337" max="14337" width="29.85546875" customWidth="1"/>
    <col min="14338" max="14338" width="11.5703125" customWidth="1"/>
    <col min="14339" max="14339" width="0.140625" customWidth="1"/>
    <col min="14340" max="14340" width="7" customWidth="1"/>
    <col min="14341" max="14341" width="10.5703125" customWidth="1"/>
    <col min="14342" max="14342" width="9.7109375" customWidth="1"/>
    <col min="14343" max="14343" width="9.28515625" customWidth="1"/>
    <col min="14347" max="14347" width="8.140625" customWidth="1"/>
    <col min="14593" max="14593" width="29.85546875" customWidth="1"/>
    <col min="14594" max="14594" width="11.5703125" customWidth="1"/>
    <col min="14595" max="14595" width="0.140625" customWidth="1"/>
    <col min="14596" max="14596" width="7" customWidth="1"/>
    <col min="14597" max="14597" width="10.5703125" customWidth="1"/>
    <col min="14598" max="14598" width="9.7109375" customWidth="1"/>
    <col min="14599" max="14599" width="9.28515625" customWidth="1"/>
    <col min="14603" max="14603" width="8.140625" customWidth="1"/>
    <col min="14849" max="14849" width="29.85546875" customWidth="1"/>
    <col min="14850" max="14850" width="11.5703125" customWidth="1"/>
    <col min="14851" max="14851" width="0.140625" customWidth="1"/>
    <col min="14852" max="14852" width="7" customWidth="1"/>
    <col min="14853" max="14853" width="10.5703125" customWidth="1"/>
    <col min="14854" max="14854" width="9.7109375" customWidth="1"/>
    <col min="14855" max="14855" width="9.28515625" customWidth="1"/>
    <col min="14859" max="14859" width="8.140625" customWidth="1"/>
    <col min="15105" max="15105" width="29.85546875" customWidth="1"/>
    <col min="15106" max="15106" width="11.5703125" customWidth="1"/>
    <col min="15107" max="15107" width="0.140625" customWidth="1"/>
    <col min="15108" max="15108" width="7" customWidth="1"/>
    <col min="15109" max="15109" width="10.5703125" customWidth="1"/>
    <col min="15110" max="15110" width="9.7109375" customWidth="1"/>
    <col min="15111" max="15111" width="9.28515625" customWidth="1"/>
    <col min="15115" max="15115" width="8.140625" customWidth="1"/>
    <col min="15361" max="15361" width="29.85546875" customWidth="1"/>
    <col min="15362" max="15362" width="11.5703125" customWidth="1"/>
    <col min="15363" max="15363" width="0.140625" customWidth="1"/>
    <col min="15364" max="15364" width="7" customWidth="1"/>
    <col min="15365" max="15365" width="10.5703125" customWidth="1"/>
    <col min="15366" max="15366" width="9.7109375" customWidth="1"/>
    <col min="15367" max="15367" width="9.28515625" customWidth="1"/>
    <col min="15371" max="15371" width="8.140625" customWidth="1"/>
    <col min="15617" max="15617" width="29.85546875" customWidth="1"/>
    <col min="15618" max="15618" width="11.5703125" customWidth="1"/>
    <col min="15619" max="15619" width="0.140625" customWidth="1"/>
    <col min="15620" max="15620" width="7" customWidth="1"/>
    <col min="15621" max="15621" width="10.5703125" customWidth="1"/>
    <col min="15622" max="15622" width="9.7109375" customWidth="1"/>
    <col min="15623" max="15623" width="9.28515625" customWidth="1"/>
    <col min="15627" max="15627" width="8.140625" customWidth="1"/>
    <col min="15873" max="15873" width="29.85546875" customWidth="1"/>
    <col min="15874" max="15874" width="11.5703125" customWidth="1"/>
    <col min="15875" max="15875" width="0.140625" customWidth="1"/>
    <col min="15876" max="15876" width="7" customWidth="1"/>
    <col min="15877" max="15877" width="10.5703125" customWidth="1"/>
    <col min="15878" max="15878" width="9.7109375" customWidth="1"/>
    <col min="15879" max="15879" width="9.28515625" customWidth="1"/>
    <col min="15883" max="15883" width="8.140625" customWidth="1"/>
    <col min="16129" max="16129" width="29.85546875" customWidth="1"/>
    <col min="16130" max="16130" width="11.5703125" customWidth="1"/>
    <col min="16131" max="16131" width="0.140625" customWidth="1"/>
    <col min="16132" max="16132" width="7" customWidth="1"/>
    <col min="16133" max="16133" width="10.5703125" customWidth="1"/>
    <col min="16134" max="16134" width="9.7109375" customWidth="1"/>
    <col min="16135" max="16135" width="9.28515625" customWidth="1"/>
    <col min="16139" max="16139" width="8.140625" customWidth="1"/>
  </cols>
  <sheetData>
    <row r="1" spans="1:10" ht="12.75" customHeight="1" x14ac:dyDescent="0.2">
      <c r="A1" s="1" t="s">
        <v>0</v>
      </c>
      <c r="B1" s="2"/>
      <c r="C1" s="2"/>
      <c r="D1" s="3" t="s">
        <v>1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>
        <v>2018</v>
      </c>
    </row>
    <row r="2" spans="1:10" x14ac:dyDescent="0.2">
      <c r="A2" s="1"/>
      <c r="B2" s="5" t="s">
        <v>7</v>
      </c>
      <c r="C2" s="5"/>
      <c r="D2" s="3"/>
      <c r="E2" s="3"/>
      <c r="F2" s="6" t="s">
        <v>8</v>
      </c>
      <c r="G2" s="6" t="s">
        <v>9</v>
      </c>
      <c r="H2" s="6" t="s">
        <v>10</v>
      </c>
      <c r="I2" s="6" t="s">
        <v>10</v>
      </c>
      <c r="J2" s="7" t="s">
        <v>11</v>
      </c>
    </row>
    <row r="3" spans="1:10" x14ac:dyDescent="0.2">
      <c r="A3" s="8" t="s">
        <v>12</v>
      </c>
      <c r="B3" s="9">
        <v>8200</v>
      </c>
      <c r="C3" s="10"/>
      <c r="D3" s="11">
        <v>10</v>
      </c>
      <c r="E3" s="12">
        <v>2</v>
      </c>
      <c r="F3" s="12">
        <v>2</v>
      </c>
      <c r="G3" s="12">
        <v>2</v>
      </c>
      <c r="H3" s="12">
        <v>2</v>
      </c>
      <c r="I3" s="12">
        <v>2</v>
      </c>
      <c r="J3" s="13">
        <f t="shared" ref="J3:J28" si="0">SUM(E3:I3)</f>
        <v>10</v>
      </c>
    </row>
    <row r="4" spans="1:10" x14ac:dyDescent="0.2">
      <c r="A4" s="8" t="s">
        <v>13</v>
      </c>
      <c r="B4" s="9">
        <v>2669</v>
      </c>
      <c r="C4" s="10"/>
      <c r="D4" s="11">
        <v>1</v>
      </c>
      <c r="E4" s="12"/>
      <c r="F4" s="12"/>
      <c r="G4" s="12"/>
      <c r="H4" s="12"/>
      <c r="I4" s="12">
        <v>1</v>
      </c>
      <c r="J4" s="13">
        <f t="shared" si="0"/>
        <v>1</v>
      </c>
    </row>
    <row r="5" spans="1:10" x14ac:dyDescent="0.2">
      <c r="A5" s="8" t="s">
        <v>14</v>
      </c>
      <c r="B5" s="9">
        <v>2100</v>
      </c>
      <c r="C5" s="10"/>
      <c r="D5" s="11">
        <v>2</v>
      </c>
      <c r="E5" s="12">
        <v>1</v>
      </c>
      <c r="F5" s="12"/>
      <c r="G5" s="12"/>
      <c r="H5" s="12">
        <v>1</v>
      </c>
      <c r="I5" s="12"/>
      <c r="J5" s="13">
        <f t="shared" si="0"/>
        <v>2</v>
      </c>
    </row>
    <row r="6" spans="1:10" x14ac:dyDescent="0.2">
      <c r="A6" s="8" t="s">
        <v>15</v>
      </c>
      <c r="B6" s="9">
        <v>3650</v>
      </c>
      <c r="C6" s="10"/>
      <c r="D6" s="11">
        <v>4</v>
      </c>
      <c r="E6" s="12">
        <v>1</v>
      </c>
      <c r="F6" s="12">
        <v>1</v>
      </c>
      <c r="G6" s="12">
        <v>1</v>
      </c>
      <c r="H6" s="12">
        <v>1</v>
      </c>
      <c r="I6" s="12"/>
      <c r="J6" s="13">
        <f t="shared" si="0"/>
        <v>4</v>
      </c>
    </row>
    <row r="7" spans="1:10" x14ac:dyDescent="0.2">
      <c r="A7" s="8" t="s">
        <v>16</v>
      </c>
      <c r="B7" s="9">
        <v>4600</v>
      </c>
      <c r="C7" s="10"/>
      <c r="D7" s="11">
        <v>4</v>
      </c>
      <c r="E7" s="12">
        <v>1</v>
      </c>
      <c r="F7" s="12">
        <v>1</v>
      </c>
      <c r="G7" s="12"/>
      <c r="H7" s="12">
        <v>1</v>
      </c>
      <c r="I7" s="12">
        <v>1</v>
      </c>
      <c r="J7" s="13">
        <f t="shared" si="0"/>
        <v>4</v>
      </c>
    </row>
    <row r="8" spans="1:10" x14ac:dyDescent="0.2">
      <c r="A8" s="8" t="s">
        <v>17</v>
      </c>
      <c r="B8" s="9">
        <f>285+401+388</f>
        <v>1074</v>
      </c>
      <c r="C8" s="10"/>
      <c r="D8" s="11">
        <v>1</v>
      </c>
      <c r="E8" s="12"/>
      <c r="F8" s="12">
        <v>1</v>
      </c>
      <c r="G8" s="12"/>
      <c r="H8" s="12"/>
      <c r="I8" s="12"/>
      <c r="J8" s="13">
        <f t="shared" si="0"/>
        <v>1</v>
      </c>
    </row>
    <row r="9" spans="1:10" x14ac:dyDescent="0.2">
      <c r="A9" s="8" t="s">
        <v>18</v>
      </c>
      <c r="B9" s="9">
        <f>200+300+155+150+200+393+75+75</f>
        <v>1548</v>
      </c>
      <c r="C9" s="10"/>
      <c r="D9" s="11">
        <v>1</v>
      </c>
      <c r="E9" s="12"/>
      <c r="F9" s="12"/>
      <c r="G9" s="12"/>
      <c r="H9" s="12"/>
      <c r="I9" s="12">
        <v>1</v>
      </c>
      <c r="J9" s="13">
        <f t="shared" si="0"/>
        <v>1</v>
      </c>
    </row>
    <row r="10" spans="1:10" x14ac:dyDescent="0.2">
      <c r="A10" s="8" t="s">
        <v>19</v>
      </c>
      <c r="B10" s="9">
        <v>1098.9000000000001</v>
      </c>
      <c r="C10" s="10"/>
      <c r="D10" s="11">
        <v>2</v>
      </c>
      <c r="E10" s="12">
        <v>1</v>
      </c>
      <c r="F10" s="12"/>
      <c r="G10" s="12"/>
      <c r="H10" s="12">
        <v>1</v>
      </c>
      <c r="I10" s="12"/>
      <c r="J10" s="13">
        <f t="shared" si="0"/>
        <v>2</v>
      </c>
    </row>
    <row r="11" spans="1:10" x14ac:dyDescent="0.2">
      <c r="A11" s="8" t="s">
        <v>20</v>
      </c>
      <c r="B11" s="9">
        <v>1270</v>
      </c>
      <c r="C11" s="10"/>
      <c r="D11" s="11">
        <v>1</v>
      </c>
      <c r="E11" s="12"/>
      <c r="F11" s="12"/>
      <c r="G11" s="12">
        <v>1</v>
      </c>
      <c r="H11" s="12"/>
      <c r="I11" s="12"/>
      <c r="J11" s="13">
        <f t="shared" si="0"/>
        <v>1</v>
      </c>
    </row>
    <row r="12" spans="1:10" x14ac:dyDescent="0.2">
      <c r="A12" s="8" t="s">
        <v>21</v>
      </c>
      <c r="B12" s="9">
        <f>26+196+15+188+10+410+360+170+1600</f>
        <v>2975</v>
      </c>
      <c r="C12" s="10"/>
      <c r="D12" s="11">
        <v>3</v>
      </c>
      <c r="E12" s="12"/>
      <c r="F12" s="12">
        <v>1</v>
      </c>
      <c r="G12" s="12">
        <v>1</v>
      </c>
      <c r="H12" s="12"/>
      <c r="I12" s="12">
        <v>1</v>
      </c>
      <c r="J12" s="13">
        <f t="shared" si="0"/>
        <v>3</v>
      </c>
    </row>
    <row r="13" spans="1:10" x14ac:dyDescent="0.2">
      <c r="A13" s="8" t="s">
        <v>22</v>
      </c>
      <c r="B13" s="9">
        <v>2077</v>
      </c>
      <c r="C13" s="10"/>
      <c r="D13" s="11">
        <v>2</v>
      </c>
      <c r="E13" s="12">
        <v>1</v>
      </c>
      <c r="F13" s="12"/>
      <c r="G13" s="12"/>
      <c r="H13" s="12">
        <v>1</v>
      </c>
      <c r="I13" s="12"/>
      <c r="J13" s="13">
        <f t="shared" si="0"/>
        <v>2</v>
      </c>
    </row>
    <row r="14" spans="1:10" x14ac:dyDescent="0.2">
      <c r="A14" s="8" t="s">
        <v>23</v>
      </c>
      <c r="B14" s="9">
        <v>3998</v>
      </c>
      <c r="C14" s="10"/>
      <c r="D14" s="11">
        <v>3</v>
      </c>
      <c r="E14" s="12"/>
      <c r="F14" s="12">
        <v>1</v>
      </c>
      <c r="G14" s="12">
        <v>1</v>
      </c>
      <c r="H14" s="12"/>
      <c r="I14" s="12">
        <v>1</v>
      </c>
      <c r="J14" s="13">
        <f t="shared" si="0"/>
        <v>3</v>
      </c>
    </row>
    <row r="15" spans="1:10" x14ac:dyDescent="0.2">
      <c r="A15" s="8" t="s">
        <v>24</v>
      </c>
      <c r="B15" s="9">
        <v>1765</v>
      </c>
      <c r="C15" s="10"/>
      <c r="D15" s="14">
        <f>2+1</f>
        <v>3</v>
      </c>
      <c r="E15" s="12"/>
      <c r="F15" s="12">
        <v>1</v>
      </c>
      <c r="G15" s="12">
        <v>1</v>
      </c>
      <c r="H15" s="12"/>
      <c r="I15" s="15">
        <v>1</v>
      </c>
      <c r="J15" s="13">
        <f t="shared" si="0"/>
        <v>3</v>
      </c>
    </row>
    <row r="16" spans="1:10" x14ac:dyDescent="0.2">
      <c r="A16" s="8" t="s">
        <v>25</v>
      </c>
      <c r="B16" s="9">
        <v>3600</v>
      </c>
      <c r="C16" s="10"/>
      <c r="D16" s="11">
        <v>2</v>
      </c>
      <c r="E16" s="12"/>
      <c r="F16" s="12"/>
      <c r="G16" s="12">
        <v>1</v>
      </c>
      <c r="H16" s="12"/>
      <c r="I16" s="12">
        <v>1</v>
      </c>
      <c r="J16" s="13">
        <f t="shared" si="0"/>
        <v>2</v>
      </c>
    </row>
    <row r="17" spans="1:10" x14ac:dyDescent="0.2">
      <c r="A17" s="8" t="s">
        <v>26</v>
      </c>
      <c r="B17" s="9">
        <v>5890</v>
      </c>
      <c r="C17" s="10"/>
      <c r="D17" s="11">
        <v>4</v>
      </c>
      <c r="E17" s="12">
        <v>1</v>
      </c>
      <c r="F17" s="12">
        <v>1</v>
      </c>
      <c r="G17" s="12"/>
      <c r="H17" s="12">
        <v>1</v>
      </c>
      <c r="I17" s="12">
        <v>1</v>
      </c>
      <c r="J17" s="13">
        <f t="shared" si="0"/>
        <v>4</v>
      </c>
    </row>
    <row r="18" spans="1:10" x14ac:dyDescent="0.2">
      <c r="A18" s="8" t="s">
        <v>27</v>
      </c>
      <c r="B18" s="9">
        <v>13250.2</v>
      </c>
      <c r="C18" s="10"/>
      <c r="D18" s="11">
        <v>4</v>
      </c>
      <c r="E18" s="12">
        <v>1</v>
      </c>
      <c r="F18" s="12">
        <v>1</v>
      </c>
      <c r="G18" s="12"/>
      <c r="H18" s="12">
        <v>1</v>
      </c>
      <c r="I18" s="12">
        <v>1</v>
      </c>
      <c r="J18" s="13">
        <f t="shared" si="0"/>
        <v>4</v>
      </c>
    </row>
    <row r="19" spans="1:10" x14ac:dyDescent="0.2">
      <c r="A19" s="8" t="s">
        <v>28</v>
      </c>
      <c r="B19" s="9">
        <v>4077.1</v>
      </c>
      <c r="C19" s="10"/>
      <c r="D19" s="11">
        <v>2</v>
      </c>
      <c r="E19" s="12">
        <v>1</v>
      </c>
      <c r="F19" s="12"/>
      <c r="G19" s="12"/>
      <c r="H19" s="12">
        <v>1</v>
      </c>
      <c r="I19" s="12"/>
      <c r="J19" s="13">
        <f t="shared" si="0"/>
        <v>2</v>
      </c>
    </row>
    <row r="20" spans="1:10" x14ac:dyDescent="0.2">
      <c r="A20" s="8" t="s">
        <v>29</v>
      </c>
      <c r="B20" s="9">
        <v>1885.6</v>
      </c>
      <c r="C20" s="10"/>
      <c r="D20" s="11">
        <v>2</v>
      </c>
      <c r="E20" s="12">
        <v>1</v>
      </c>
      <c r="F20" s="12"/>
      <c r="G20" s="12"/>
      <c r="H20" s="12">
        <v>1</v>
      </c>
      <c r="I20" s="12"/>
      <c r="J20" s="13">
        <f t="shared" si="0"/>
        <v>2</v>
      </c>
    </row>
    <row r="21" spans="1:10" x14ac:dyDescent="0.2">
      <c r="A21" s="8" t="s">
        <v>30</v>
      </c>
      <c r="B21" s="9">
        <f>195+137+73+74+152+238+113+55+107+1150</f>
        <v>2294</v>
      </c>
      <c r="C21" s="10"/>
      <c r="D21" s="11">
        <v>2</v>
      </c>
      <c r="E21" s="12">
        <v>1</v>
      </c>
      <c r="F21" s="12"/>
      <c r="G21" s="12"/>
      <c r="H21" s="12">
        <v>1</v>
      </c>
      <c r="I21" s="12"/>
      <c r="J21" s="13">
        <f t="shared" si="0"/>
        <v>2</v>
      </c>
    </row>
    <row r="22" spans="1:10" x14ac:dyDescent="0.2">
      <c r="A22" s="8" t="s">
        <v>31</v>
      </c>
      <c r="B22" s="9">
        <v>2100</v>
      </c>
      <c r="C22" s="10"/>
      <c r="D22" s="11">
        <v>1</v>
      </c>
      <c r="E22" s="12"/>
      <c r="F22" s="12"/>
      <c r="G22" s="12">
        <v>1</v>
      </c>
      <c r="H22" s="12"/>
      <c r="I22" s="12"/>
      <c r="J22" s="13">
        <f t="shared" si="0"/>
        <v>1</v>
      </c>
    </row>
    <row r="23" spans="1:10" x14ac:dyDescent="0.2">
      <c r="A23" s="8" t="s">
        <v>32</v>
      </c>
      <c r="B23" s="9">
        <f>3221+382</f>
        <v>3603</v>
      </c>
      <c r="C23" s="10"/>
      <c r="D23" s="11">
        <v>3</v>
      </c>
      <c r="E23" s="12"/>
      <c r="F23" s="12">
        <v>1</v>
      </c>
      <c r="G23" s="12">
        <v>1</v>
      </c>
      <c r="H23" s="12"/>
      <c r="I23" s="12">
        <v>1</v>
      </c>
      <c r="J23" s="13">
        <f t="shared" si="0"/>
        <v>3</v>
      </c>
    </row>
    <row r="24" spans="1:10" x14ac:dyDescent="0.2">
      <c r="A24" s="8" t="s">
        <v>33</v>
      </c>
      <c r="B24" s="9">
        <v>1952</v>
      </c>
      <c r="C24" s="10"/>
      <c r="D24" s="11">
        <v>1</v>
      </c>
      <c r="E24" s="12"/>
      <c r="F24" s="12">
        <v>1</v>
      </c>
      <c r="G24" s="12"/>
      <c r="H24" s="12"/>
      <c r="I24" s="12"/>
      <c r="J24" s="13">
        <f t="shared" si="0"/>
        <v>1</v>
      </c>
    </row>
    <row r="25" spans="1:10" x14ac:dyDescent="0.2">
      <c r="A25" s="16" t="s">
        <v>34</v>
      </c>
      <c r="B25" s="9">
        <v>2050</v>
      </c>
      <c r="C25" s="17"/>
      <c r="D25" s="18">
        <v>2</v>
      </c>
      <c r="E25" s="19"/>
      <c r="F25" s="19">
        <v>1</v>
      </c>
      <c r="G25" s="19">
        <v>1</v>
      </c>
      <c r="H25" s="19"/>
      <c r="I25" s="19"/>
      <c r="J25" s="13">
        <f t="shared" si="0"/>
        <v>2</v>
      </c>
    </row>
    <row r="26" spans="1:10" x14ac:dyDescent="0.2">
      <c r="A26" s="20" t="s">
        <v>35</v>
      </c>
      <c r="B26" s="9">
        <f>1874+160.8</f>
        <v>2034.8</v>
      </c>
      <c r="C26" s="9"/>
      <c r="D26" s="21">
        <v>2</v>
      </c>
      <c r="E26" s="22">
        <v>1</v>
      </c>
      <c r="F26" s="22"/>
      <c r="G26" s="22"/>
      <c r="H26" s="22">
        <v>1</v>
      </c>
      <c r="I26" s="22"/>
      <c r="J26" s="13">
        <f t="shared" si="0"/>
        <v>2</v>
      </c>
    </row>
    <row r="27" spans="1:10" x14ac:dyDescent="0.2">
      <c r="A27" s="20" t="s">
        <v>36</v>
      </c>
      <c r="B27" s="9">
        <v>3182</v>
      </c>
      <c r="C27" s="9"/>
      <c r="D27" s="21">
        <v>2</v>
      </c>
      <c r="E27" s="22">
        <v>1</v>
      </c>
      <c r="F27" s="22"/>
      <c r="G27" s="22"/>
      <c r="H27" s="22">
        <v>1</v>
      </c>
      <c r="I27" s="22"/>
      <c r="J27" s="13">
        <f t="shared" si="0"/>
        <v>2</v>
      </c>
    </row>
    <row r="28" spans="1:10" x14ac:dyDescent="0.2">
      <c r="A28" s="20" t="s">
        <v>37</v>
      </c>
      <c r="B28" s="23"/>
      <c r="C28" s="23"/>
      <c r="D28" s="24">
        <v>14</v>
      </c>
      <c r="E28" s="22">
        <v>3</v>
      </c>
      <c r="F28" s="22">
        <v>2</v>
      </c>
      <c r="G28" s="22">
        <v>2</v>
      </c>
      <c r="H28" s="22">
        <v>3</v>
      </c>
      <c r="I28" s="22">
        <f>5-1</f>
        <v>4</v>
      </c>
      <c r="J28" s="13">
        <f t="shared" si="0"/>
        <v>14</v>
      </c>
    </row>
    <row r="29" spans="1:10" x14ac:dyDescent="0.2">
      <c r="A29" s="25" t="s">
        <v>38</v>
      </c>
      <c r="B29" s="26">
        <f>SUM(B3:B28)</f>
        <v>82943.600000000006</v>
      </c>
      <c r="C29" s="26"/>
      <c r="D29" s="27">
        <f t="shared" ref="D29:I29" si="1">SUM(D3:D27)</f>
        <v>64</v>
      </c>
      <c r="E29" s="28">
        <f t="shared" si="1"/>
        <v>14</v>
      </c>
      <c r="F29" s="28">
        <f t="shared" si="1"/>
        <v>13</v>
      </c>
      <c r="G29" s="28">
        <f t="shared" si="1"/>
        <v>11</v>
      </c>
      <c r="H29" s="28">
        <f t="shared" si="1"/>
        <v>14</v>
      </c>
      <c r="I29" s="28">
        <f t="shared" si="1"/>
        <v>12</v>
      </c>
      <c r="J29" s="13">
        <f>SUM(J3:J28)</f>
        <v>78</v>
      </c>
    </row>
    <row r="30" spans="1:10" x14ac:dyDescent="0.2">
      <c r="A30" s="29" t="s">
        <v>39</v>
      </c>
      <c r="B30" s="29"/>
      <c r="C30" s="29"/>
      <c r="D30" s="30">
        <f>SUM(E30:I30)</f>
        <v>78</v>
      </c>
      <c r="E30" s="31">
        <f>+G34</f>
        <v>17.16</v>
      </c>
      <c r="F30" s="31">
        <f>+G35</f>
        <v>13.65</v>
      </c>
      <c r="G30" s="31">
        <f>+G36</f>
        <v>13.65</v>
      </c>
      <c r="H30" s="31">
        <f>+G37</f>
        <v>17.16</v>
      </c>
      <c r="I30" s="31">
        <f>+G38</f>
        <v>16.38</v>
      </c>
    </row>
    <row r="31" spans="1:10" x14ac:dyDescent="0.2">
      <c r="A31" s="32" t="s">
        <v>40</v>
      </c>
      <c r="D31" s="33">
        <f>+D29</f>
        <v>64</v>
      </c>
      <c r="E31" s="34">
        <f>+$D$31*E34</f>
        <v>14.08</v>
      </c>
      <c r="F31" s="34">
        <f>+$D$31*E35</f>
        <v>11.2</v>
      </c>
      <c r="G31" s="34">
        <f>+$D$31*E36</f>
        <v>11.2</v>
      </c>
      <c r="H31" s="34">
        <f>+$D$31*E37</f>
        <v>14.08</v>
      </c>
      <c r="I31" s="34">
        <f>+$D$31*E38</f>
        <v>13.44</v>
      </c>
    </row>
    <row r="32" spans="1:10" ht="13.5" thickBot="1" x14ac:dyDescent="0.25"/>
    <row r="33" spans="1:11" ht="15.75" x14ac:dyDescent="0.25">
      <c r="A33" s="35" t="s">
        <v>41</v>
      </c>
      <c r="B33" s="36"/>
      <c r="C33" s="36"/>
      <c r="D33" s="36"/>
      <c r="E33" s="37"/>
      <c r="F33" s="38" t="s">
        <v>42</v>
      </c>
      <c r="G33" s="38" t="s">
        <v>43</v>
      </c>
      <c r="H33" s="38" t="s">
        <v>44</v>
      </c>
      <c r="I33" s="39"/>
    </row>
    <row r="34" spans="1:11" ht="15.75" x14ac:dyDescent="0.25">
      <c r="A34" s="40" t="s">
        <v>45</v>
      </c>
      <c r="B34" s="41"/>
      <c r="C34" s="41"/>
      <c r="D34" s="41"/>
      <c r="E34" s="42">
        <v>0.22</v>
      </c>
      <c r="F34" s="41">
        <v>22</v>
      </c>
      <c r="G34" s="43">
        <f>+$F$39/100*F34</f>
        <v>17.16</v>
      </c>
      <c r="H34" s="43">
        <f>+G34*5</f>
        <v>85.8</v>
      </c>
      <c r="I34" s="44"/>
    </row>
    <row r="35" spans="1:11" ht="15.75" x14ac:dyDescent="0.25">
      <c r="A35" s="40" t="s">
        <v>46</v>
      </c>
      <c r="B35" s="41"/>
      <c r="C35" s="41"/>
      <c r="D35" s="41"/>
      <c r="E35" s="42">
        <v>0.17499999999999999</v>
      </c>
      <c r="F35" s="41">
        <v>17.5</v>
      </c>
      <c r="G35" s="43">
        <f>+$F$39/100*F35</f>
        <v>13.65</v>
      </c>
      <c r="H35" s="43">
        <f>+G35*5</f>
        <v>68.25</v>
      </c>
      <c r="I35" s="45"/>
      <c r="K35" s="46"/>
    </row>
    <row r="36" spans="1:11" ht="15.75" x14ac:dyDescent="0.25">
      <c r="A36" s="40" t="s">
        <v>47</v>
      </c>
      <c r="B36" s="41"/>
      <c r="C36" s="41"/>
      <c r="D36" s="41"/>
      <c r="E36" s="42">
        <v>0.17499999999999999</v>
      </c>
      <c r="F36" s="41">
        <v>17.5</v>
      </c>
      <c r="G36" s="43">
        <f>+$F$39/100*F36</f>
        <v>13.65</v>
      </c>
      <c r="H36" s="43">
        <f>+G36*5</f>
        <v>68.25</v>
      </c>
      <c r="I36" s="45"/>
      <c r="J36" s="46"/>
    </row>
    <row r="37" spans="1:11" ht="15.75" x14ac:dyDescent="0.25">
      <c r="A37" s="40" t="s">
        <v>48</v>
      </c>
      <c r="B37" s="41"/>
      <c r="C37" s="41"/>
      <c r="D37" s="41"/>
      <c r="E37" s="42">
        <v>0.22</v>
      </c>
      <c r="F37" s="41">
        <v>22</v>
      </c>
      <c r="G37" s="43">
        <f>+$F$39/100*F37</f>
        <v>17.16</v>
      </c>
      <c r="H37" s="43">
        <f>+G37*5</f>
        <v>85.8</v>
      </c>
      <c r="I37" s="45"/>
    </row>
    <row r="38" spans="1:11" ht="16.5" thickBot="1" x14ac:dyDescent="0.3">
      <c r="A38" s="47" t="s">
        <v>49</v>
      </c>
      <c r="B38" s="48"/>
      <c r="C38" s="48"/>
      <c r="D38" s="48"/>
      <c r="E38" s="49">
        <v>0.21</v>
      </c>
      <c r="F38" s="50">
        <v>21</v>
      </c>
      <c r="G38" s="51">
        <f>+$F$39/100*F38</f>
        <v>16.38</v>
      </c>
      <c r="H38" s="52">
        <f>+G38*5</f>
        <v>81.899999999999991</v>
      </c>
      <c r="I38" s="53"/>
    </row>
    <row r="39" spans="1:11" ht="15.75" x14ac:dyDescent="0.25">
      <c r="A39" s="41"/>
      <c r="B39" s="41"/>
      <c r="C39" s="41"/>
      <c r="D39" s="41"/>
      <c r="E39" s="43"/>
      <c r="F39" s="54">
        <v>78</v>
      </c>
      <c r="G39" s="55">
        <f>SUM(G34:G38)</f>
        <v>78</v>
      </c>
      <c r="H39" s="55">
        <f>SUM(H34:H38)</f>
        <v>390</v>
      </c>
      <c r="I39" s="54"/>
    </row>
    <row r="40" spans="1:11" x14ac:dyDescent="0.2">
      <c r="A40" s="20"/>
    </row>
  </sheetData>
  <sheetProtection selectLockedCells="1" selectUnlockedCells="1"/>
  <mergeCells count="1">
    <mergeCell ref="A1:A2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2018-08-25T08:23:27Z</dcterms:created>
  <dcterms:modified xsi:type="dcterms:W3CDTF">2018-08-25T08:24:26Z</dcterms:modified>
</cp:coreProperties>
</file>